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45" windowWidth="15120" windowHeight="8130" tabRatio="906" activeTab="4"/>
  </bookViews>
  <sheets>
    <sheet name="جدول (1)" sheetId="17" r:id="rId1"/>
    <sheet name="جدول (2) " sheetId="18" r:id="rId2"/>
    <sheet name="جدول (3)" sheetId="19" r:id="rId3"/>
    <sheet name="جدول (4)" sheetId="20" r:id="rId4"/>
    <sheet name="جدول (5)" sheetId="21" r:id="rId5"/>
  </sheets>
  <calcPr calcId="144525" calcMode="manual"/>
</workbook>
</file>

<file path=xl/calcChain.xml><?xml version="1.0" encoding="utf-8"?>
<calcChain xmlns="http://schemas.openxmlformats.org/spreadsheetml/2006/main">
  <c r="F10" i="21" l="1"/>
  <c r="H10" i="21" s="1"/>
  <c r="C10" i="21"/>
  <c r="B10" i="21"/>
  <c r="H9" i="21"/>
  <c r="G9" i="21"/>
  <c r="H8" i="21"/>
  <c r="G8" i="21"/>
  <c r="H7" i="21"/>
  <c r="G7" i="21"/>
  <c r="G10" i="21" l="1"/>
  <c r="D10" i="20"/>
  <c r="F19" i="19" l="1"/>
  <c r="H19" i="19" s="1"/>
  <c r="D19" i="19"/>
  <c r="C19" i="19"/>
  <c r="B19" i="19"/>
  <c r="H18" i="19"/>
  <c r="G18" i="19"/>
  <c r="H17" i="19"/>
  <c r="G17" i="19"/>
  <c r="H16" i="19"/>
  <c r="G16" i="19"/>
  <c r="H14" i="19"/>
  <c r="G14" i="19"/>
  <c r="H13" i="19"/>
  <c r="G13" i="19"/>
  <c r="G19" i="19" l="1"/>
  <c r="G9" i="17" l="1"/>
</calcChain>
</file>

<file path=xl/sharedStrings.xml><?xml version="1.0" encoding="utf-8"?>
<sst xmlns="http://schemas.openxmlformats.org/spreadsheetml/2006/main" count="110" uniqueCount="60">
  <si>
    <t>الشلب</t>
  </si>
  <si>
    <t>زهرة الشمس</t>
  </si>
  <si>
    <t>المساحة المحصودة</t>
  </si>
  <si>
    <t>-</t>
  </si>
  <si>
    <t xml:space="preserve">المحصول </t>
  </si>
  <si>
    <t>المساحة المزروعة (دونم)</t>
  </si>
  <si>
    <t xml:space="preserve">اجمالي المساحة </t>
  </si>
  <si>
    <t xml:space="preserve">اجمالي </t>
  </si>
  <si>
    <t xml:space="preserve">المساحة </t>
  </si>
  <si>
    <t>المحصودة</t>
  </si>
  <si>
    <t>المتضررة</t>
  </si>
  <si>
    <t>مساحة العلف</t>
  </si>
  <si>
    <t>الانتاج (طن)</t>
  </si>
  <si>
    <t>الاخضر</t>
  </si>
  <si>
    <t>متوسط الغلة ( كغم/دونم)</t>
  </si>
  <si>
    <t xml:space="preserve">جدول (1) المساحة المزروعة وكمية الانتاج ومتوسط الغلة للمحاصيل (الشلب ، زهرة الشمس) للقطاع الخاص لسنة 2016 </t>
  </si>
  <si>
    <t xml:space="preserve">جدول (2) مقارنة المساحة المزروعة وكمية الانتاج ومتوسط الغلة لمحصولي الشلب وزهرة الشمس للسنوات (2011-2016) </t>
  </si>
  <si>
    <t xml:space="preserve"> </t>
  </si>
  <si>
    <t>التفاصيل</t>
  </si>
  <si>
    <r>
      <t xml:space="preserve">   السنوات    </t>
    </r>
    <r>
      <rPr>
        <b/>
        <sz val="10"/>
        <color theme="1"/>
        <rFont val="Arial"/>
        <family val="2"/>
      </rPr>
      <t xml:space="preserve">   </t>
    </r>
    <r>
      <rPr>
        <b/>
        <sz val="11"/>
        <color theme="1"/>
        <rFont val="Arial"/>
        <family val="2"/>
      </rPr>
      <t xml:space="preserve">    </t>
    </r>
  </si>
  <si>
    <t xml:space="preserve">المحصول     </t>
  </si>
  <si>
    <t xml:space="preserve">اجمالي المساحة (100) دونم </t>
  </si>
  <si>
    <t>*34</t>
  </si>
  <si>
    <t>*18</t>
  </si>
  <si>
    <t>*21</t>
  </si>
  <si>
    <t>كمية الانتاج المتحقق (100) طن</t>
  </si>
  <si>
    <t>*8</t>
  </si>
  <si>
    <t>*9</t>
  </si>
  <si>
    <t xml:space="preserve">    متوسط الغلة    (كغم/ دونم)</t>
  </si>
  <si>
    <t>*539.1</t>
  </si>
  <si>
    <t>*441.3</t>
  </si>
  <si>
    <t>*439.4</t>
  </si>
  <si>
    <t>*عدا محافظة (نينوى وصلاح الدين والانبار) وقضاء الحويجة في محافظة كركوك</t>
  </si>
  <si>
    <t>جدول (3) المساحة المزروعة وكمية الانتاج ومتوسط الغلة لمحصول الشلب للقطاع الخاص لسنة 2016 على مستوى المحافظات</t>
  </si>
  <si>
    <t>المحافظة</t>
  </si>
  <si>
    <t xml:space="preserve">المساحة المزروعة </t>
  </si>
  <si>
    <t xml:space="preserve">    الانتاج     (طن)</t>
  </si>
  <si>
    <t xml:space="preserve"> متوسط الغلة </t>
  </si>
  <si>
    <t>(دونم)</t>
  </si>
  <si>
    <t xml:space="preserve"> (كغم / دونم) </t>
  </si>
  <si>
    <t xml:space="preserve"> اجمالي المساحة</t>
  </si>
  <si>
    <t>المساحة المتضررة</t>
  </si>
  <si>
    <t>مساحة العلف الاخضر</t>
  </si>
  <si>
    <t>بابل</t>
  </si>
  <si>
    <t>النجف</t>
  </si>
  <si>
    <t>القادسية</t>
  </si>
  <si>
    <t>المثنى</t>
  </si>
  <si>
    <t>ذي قار</t>
  </si>
  <si>
    <t>ميسان</t>
  </si>
  <si>
    <t>المجموع</t>
  </si>
  <si>
    <t>جدول (4) المساحة المحصودة ومتوسط غلة الدونم الواحد والانتاج لتبن الشلب لسنة 2016 للقطاع الخاص على مستوى العراق</t>
  </si>
  <si>
    <t>المحصول</t>
  </si>
  <si>
    <t>متوسط الغلة</t>
  </si>
  <si>
    <t>انتاج التبن</t>
  </si>
  <si>
    <t>(كغم/ الدونم)</t>
  </si>
  <si>
    <t>(طن)</t>
  </si>
  <si>
    <t xml:space="preserve">جدول (5) المساحة المزروعة وكمية الانتاج ومتوسط الغلة لمحصول زهرة الشمس للعروة الخريفية للقطاع الخاص لسنة  2016 على مستوى المحافظات </t>
  </si>
  <si>
    <t>بغداد</t>
  </si>
  <si>
    <t>كربلاء</t>
  </si>
  <si>
    <t>* عدا المحافظات (نينوى،الانبار،صلاح الدين) وقضاء الحويجة في محافظة كركوك.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</si>
</sst>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>
    <font>
      <sz val="11"/>
      <color theme="1"/>
      <name val="Calibri"/>
      <family val="2"/>
      <charset val="178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/>
    <xf numFmtId="0" fontId="3" fillId="0" borderId="0" xfId="0" applyFo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readingOrder="1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5" fillId="0" borderId="8" xfId="0" applyFont="1" applyBorder="1" applyAlignment="1">
      <alignment horizontal="right" vertical="center" wrapText="1" readingOrder="2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 wrapText="1" readingOrder="2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0" xfId="0" applyFont="1"/>
    <xf numFmtId="0" fontId="9" fillId="0" borderId="0" xfId="0" applyFont="1"/>
    <xf numFmtId="0" fontId="1" fillId="0" borderId="12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/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readingOrder="2"/>
    </xf>
    <xf numFmtId="0" fontId="7" fillId="0" borderId="12" xfId="0" applyFont="1" applyBorder="1" applyAlignment="1">
      <alignment horizontal="center" vertical="center" readingOrder="2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1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readingOrder="2"/>
    </xf>
    <xf numFmtId="0" fontId="2" fillId="0" borderId="7" xfId="0" applyFont="1" applyBorder="1" applyAlignment="1">
      <alignment horizontal="center" vertical="center" readingOrder="2"/>
    </xf>
    <xf numFmtId="0" fontId="2" fillId="0" borderId="15" xfId="0" applyFont="1" applyBorder="1" applyAlignment="1">
      <alignment horizontal="center" vertical="center" readingOrder="2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readingOrder="2"/>
    </xf>
    <xf numFmtId="164" fontId="2" fillId="0" borderId="1" xfId="0" applyNumberFormat="1" applyFont="1" applyBorder="1" applyAlignment="1">
      <alignment horizontal="right" vertical="center" readingOrder="2"/>
    </xf>
    <xf numFmtId="0" fontId="2" fillId="0" borderId="9" xfId="0" applyFont="1" applyBorder="1" applyAlignment="1">
      <alignment horizontal="right" vertical="center" readingOrder="2"/>
    </xf>
    <xf numFmtId="0" fontId="2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readingOrder="2"/>
    </xf>
    <xf numFmtId="0" fontId="8" fillId="0" borderId="12" xfId="0" applyFont="1" applyBorder="1" applyAlignment="1">
      <alignment horizontal="center" vertical="center" readingOrder="2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rightToLeft="1" workbookViewId="0">
      <selection activeCell="A2" sqref="A2:H2"/>
    </sheetView>
  </sheetViews>
  <sheetFormatPr defaultRowHeight="15"/>
  <cols>
    <col min="1" max="1" width="11.140625" customWidth="1"/>
    <col min="2" max="2" width="10.5703125" customWidth="1"/>
    <col min="3" max="3" width="9.85546875" customWidth="1"/>
    <col min="4" max="4" width="9.5703125" customWidth="1"/>
    <col min="5" max="5" width="10.28515625" customWidth="1"/>
    <col min="6" max="6" width="9.85546875" customWidth="1"/>
    <col min="7" max="7" width="11.5703125" bestFit="1" customWidth="1"/>
    <col min="8" max="8" width="15.5703125" customWidth="1"/>
  </cols>
  <sheetData>
    <row r="2" spans="1:11" ht="33.75" customHeight="1">
      <c r="A2" s="13" t="s">
        <v>15</v>
      </c>
      <c r="B2" s="13"/>
      <c r="C2" s="13"/>
      <c r="D2" s="13"/>
      <c r="E2" s="13"/>
      <c r="F2" s="13"/>
      <c r="G2" s="13"/>
      <c r="H2" s="13"/>
      <c r="I2" s="1"/>
      <c r="J2" s="1"/>
      <c r="K2" s="1"/>
    </row>
    <row r="3" spans="1:11" ht="15.75">
      <c r="A3" s="11"/>
      <c r="B3" s="11"/>
      <c r="C3" s="11"/>
      <c r="D3" s="11"/>
      <c r="E3" s="11"/>
      <c r="F3" s="11"/>
      <c r="G3" s="11"/>
      <c r="H3" s="11"/>
      <c r="I3" s="1"/>
      <c r="J3" s="1"/>
      <c r="K3" s="1"/>
    </row>
    <row r="4" spans="1:11">
      <c r="A4" s="2"/>
    </row>
    <row r="5" spans="1:11">
      <c r="A5" s="15" t="s">
        <v>4</v>
      </c>
      <c r="B5" s="14" t="s">
        <v>5</v>
      </c>
      <c r="C5" s="14"/>
      <c r="D5" s="14"/>
      <c r="E5" s="14"/>
      <c r="F5" s="19" t="s">
        <v>12</v>
      </c>
      <c r="G5" s="14" t="s">
        <v>14</v>
      </c>
      <c r="H5" s="14"/>
    </row>
    <row r="6" spans="1:11">
      <c r="A6" s="16"/>
      <c r="B6" s="4" t="s">
        <v>7</v>
      </c>
      <c r="C6" s="4" t="s">
        <v>8</v>
      </c>
      <c r="D6" s="3" t="s">
        <v>8</v>
      </c>
      <c r="E6" s="3" t="s">
        <v>11</v>
      </c>
      <c r="F6" s="20"/>
      <c r="G6" s="17" t="s">
        <v>6</v>
      </c>
      <c r="H6" s="17" t="s">
        <v>2</v>
      </c>
    </row>
    <row r="7" spans="1:11">
      <c r="A7" s="16"/>
      <c r="B7" s="5" t="s">
        <v>8</v>
      </c>
      <c r="C7" s="5" t="s">
        <v>9</v>
      </c>
      <c r="D7" s="5" t="s">
        <v>10</v>
      </c>
      <c r="E7" s="5" t="s">
        <v>13</v>
      </c>
      <c r="F7" s="21"/>
      <c r="G7" s="18"/>
      <c r="H7" s="18"/>
    </row>
    <row r="8" spans="1:11" ht="23.25" customHeight="1">
      <c r="A8" s="8" t="s">
        <v>0</v>
      </c>
      <c r="B8" s="9">
        <v>154247</v>
      </c>
      <c r="C8" s="9">
        <v>150922</v>
      </c>
      <c r="D8" s="9">
        <v>3325</v>
      </c>
      <c r="E8" s="9" t="s">
        <v>3</v>
      </c>
      <c r="F8" s="9">
        <v>181320</v>
      </c>
      <c r="G8" s="10">
        <v>1175.5</v>
      </c>
      <c r="H8" s="10">
        <v>1201.4000000000001</v>
      </c>
    </row>
    <row r="9" spans="1:11" ht="23.25" customHeight="1">
      <c r="A9" s="8" t="s">
        <v>1</v>
      </c>
      <c r="B9" s="9">
        <v>2080</v>
      </c>
      <c r="C9" s="9">
        <v>2080</v>
      </c>
      <c r="D9" s="9" t="s">
        <v>3</v>
      </c>
      <c r="E9" s="9" t="s">
        <v>3</v>
      </c>
      <c r="F9" s="9">
        <v>914</v>
      </c>
      <c r="G9" s="10">
        <f>F9/B9*1000</f>
        <v>439.42307692307691</v>
      </c>
      <c r="H9" s="10">
        <v>439.4</v>
      </c>
    </row>
    <row r="10" spans="1:11" ht="30.75" customHeight="1">
      <c r="A10" s="12"/>
      <c r="B10" s="12"/>
      <c r="C10" s="12"/>
      <c r="D10" s="12"/>
      <c r="E10" s="12"/>
      <c r="F10" s="12"/>
      <c r="G10" s="12"/>
      <c r="H10" s="12"/>
    </row>
    <row r="11" spans="1:11">
      <c r="G11" s="6"/>
      <c r="H11" s="6"/>
    </row>
    <row r="14" spans="1:11">
      <c r="E14" s="7"/>
    </row>
  </sheetData>
  <mergeCells count="8">
    <mergeCell ref="A10:H10"/>
    <mergeCell ref="A2:H2"/>
    <mergeCell ref="B5:E5"/>
    <mergeCell ref="G5:H5"/>
    <mergeCell ref="A5:A7"/>
    <mergeCell ref="G6:G7"/>
    <mergeCell ref="H6:H7"/>
    <mergeCell ref="F5:F7"/>
  </mergeCells>
  <printOptions horizontalCentered="1" verticalCentered="1"/>
  <pageMargins left="0.70866141732283472" right="0.70866141732283472" top="0.39370078740157483" bottom="0.78740157480314965" header="0.31496062992125984" footer="0.31496062992125984"/>
  <pageSetup paperSize="9" orientation="landscape" r:id="rId1"/>
  <headerFooter>
    <oddFooter>&amp;C3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6"/>
  <sheetViews>
    <sheetView rightToLeft="1" workbookViewId="0">
      <selection activeCell="H15" sqref="H15"/>
    </sheetView>
  </sheetViews>
  <sheetFormatPr defaultRowHeight="15.75"/>
  <cols>
    <col min="2" max="2" width="13.7109375" style="22" customWidth="1"/>
    <col min="3" max="4" width="12.42578125" style="22" customWidth="1"/>
    <col min="5" max="5" width="12.42578125" style="22" bestFit="1" customWidth="1"/>
    <col min="6" max="6" width="13" style="22" customWidth="1"/>
    <col min="7" max="11" width="9.140625" style="23"/>
  </cols>
  <sheetData>
    <row r="2" spans="2:11" ht="33.75" customHeight="1">
      <c r="B2" s="24" t="s">
        <v>16</v>
      </c>
      <c r="C2" s="24"/>
      <c r="D2" s="24"/>
      <c r="E2" s="24"/>
      <c r="F2" s="25"/>
    </row>
    <row r="3" spans="2:11" ht="19.5" customHeight="1">
      <c r="B3" s="26"/>
      <c r="C3" s="27"/>
      <c r="D3" s="28"/>
      <c r="E3" s="28" t="s">
        <v>17</v>
      </c>
      <c r="F3" s="25"/>
    </row>
    <row r="4" spans="2:11" ht="19.5" customHeight="1">
      <c r="B4" s="29" t="s">
        <v>18</v>
      </c>
      <c r="C4" s="30" t="s">
        <v>19</v>
      </c>
      <c r="D4" s="31" t="s">
        <v>20</v>
      </c>
      <c r="E4" s="32"/>
    </row>
    <row r="5" spans="2:11" ht="13.5" customHeight="1">
      <c r="B5" s="33"/>
      <c r="C5" s="34"/>
      <c r="D5" s="35" t="s">
        <v>0</v>
      </c>
      <c r="E5" s="36" t="s">
        <v>1</v>
      </c>
    </row>
    <row r="6" spans="2:11" ht="15" customHeight="1">
      <c r="B6" s="37" t="s">
        <v>21</v>
      </c>
      <c r="C6" s="9">
        <v>2011</v>
      </c>
      <c r="D6" s="9">
        <v>2638</v>
      </c>
      <c r="E6" s="38">
        <v>179</v>
      </c>
      <c r="K6"/>
    </row>
    <row r="7" spans="2:11">
      <c r="B7" s="39"/>
      <c r="C7" s="9">
        <v>2012</v>
      </c>
      <c r="D7" s="9">
        <v>3188</v>
      </c>
      <c r="E7" s="38">
        <v>87</v>
      </c>
      <c r="K7"/>
    </row>
    <row r="8" spans="2:11">
      <c r="B8" s="39"/>
      <c r="C8" s="9">
        <v>2013</v>
      </c>
      <c r="D8" s="9">
        <v>3838</v>
      </c>
      <c r="E8" s="38">
        <v>76</v>
      </c>
      <c r="K8"/>
    </row>
    <row r="9" spans="2:11">
      <c r="B9" s="39"/>
      <c r="C9" s="9">
        <v>2014</v>
      </c>
      <c r="D9" s="9">
        <v>3172</v>
      </c>
      <c r="E9" s="38" t="s">
        <v>22</v>
      </c>
      <c r="K9"/>
    </row>
    <row r="10" spans="2:11">
      <c r="B10" s="39"/>
      <c r="C10" s="9">
        <v>2015</v>
      </c>
      <c r="D10" s="9">
        <v>1104</v>
      </c>
      <c r="E10" s="38" t="s">
        <v>23</v>
      </c>
      <c r="K10"/>
    </row>
    <row r="11" spans="2:11">
      <c r="B11" s="40"/>
      <c r="C11" s="9">
        <v>2016</v>
      </c>
      <c r="D11" s="9">
        <v>1542</v>
      </c>
      <c r="E11" s="38" t="s">
        <v>24</v>
      </c>
      <c r="K11"/>
    </row>
    <row r="12" spans="2:11" ht="15.75" customHeight="1">
      <c r="B12" s="37" t="s">
        <v>25</v>
      </c>
      <c r="C12" s="9">
        <v>2011</v>
      </c>
      <c r="D12" s="9">
        <v>2351</v>
      </c>
      <c r="E12" s="38">
        <v>71</v>
      </c>
      <c r="H12" s="41"/>
      <c r="I12" s="41"/>
      <c r="K12"/>
    </row>
    <row r="13" spans="2:11">
      <c r="B13" s="39"/>
      <c r="C13" s="9">
        <v>2012</v>
      </c>
      <c r="D13" s="9">
        <v>3613</v>
      </c>
      <c r="E13" s="38">
        <v>42</v>
      </c>
      <c r="H13" s="42"/>
      <c r="I13" s="43"/>
      <c r="K13"/>
    </row>
    <row r="14" spans="2:11">
      <c r="B14" s="39"/>
      <c r="C14" s="9">
        <v>2013</v>
      </c>
      <c r="D14" s="9">
        <v>4518</v>
      </c>
      <c r="E14" s="38">
        <v>37</v>
      </c>
      <c r="H14" s="41"/>
      <c r="I14" s="41"/>
      <c r="K14"/>
    </row>
    <row r="15" spans="2:11">
      <c r="B15" s="39"/>
      <c r="C15" s="9">
        <v>2014</v>
      </c>
      <c r="D15" s="9">
        <v>4030</v>
      </c>
      <c r="E15" s="38" t="s">
        <v>23</v>
      </c>
      <c r="H15" s="41"/>
      <c r="I15" s="41"/>
      <c r="K15"/>
    </row>
    <row r="16" spans="2:11">
      <c r="B16" s="39"/>
      <c r="C16" s="9">
        <v>2015</v>
      </c>
      <c r="D16" s="9">
        <v>1092</v>
      </c>
      <c r="E16" s="38" t="s">
        <v>26</v>
      </c>
      <c r="K16"/>
    </row>
    <row r="17" spans="2:11">
      <c r="B17" s="40"/>
      <c r="C17" s="9">
        <v>2016</v>
      </c>
      <c r="D17" s="9">
        <v>1813</v>
      </c>
      <c r="E17" s="38" t="s">
        <v>27</v>
      </c>
      <c r="K17"/>
    </row>
    <row r="18" spans="2:11" ht="15.75" customHeight="1">
      <c r="B18" s="37" t="s">
        <v>28</v>
      </c>
      <c r="C18" s="9">
        <v>2011</v>
      </c>
      <c r="D18" s="9">
        <v>891.2</v>
      </c>
      <c r="E18" s="38">
        <v>397.4</v>
      </c>
      <c r="K18"/>
    </row>
    <row r="19" spans="2:11">
      <c r="B19" s="39"/>
      <c r="C19" s="9">
        <v>2012</v>
      </c>
      <c r="D19" s="9">
        <v>1133.5</v>
      </c>
      <c r="E19" s="38">
        <v>484.5</v>
      </c>
      <c r="K19"/>
    </row>
    <row r="20" spans="2:11">
      <c r="B20" s="39"/>
      <c r="C20" s="9">
        <v>2013</v>
      </c>
      <c r="D20" s="9">
        <v>1177.2</v>
      </c>
      <c r="E20" s="38">
        <v>487.2</v>
      </c>
      <c r="K20"/>
    </row>
    <row r="21" spans="2:11">
      <c r="B21" s="39"/>
      <c r="C21" s="9">
        <v>2014</v>
      </c>
      <c r="D21" s="9">
        <v>1270.4000000000001</v>
      </c>
      <c r="E21" s="38" t="s">
        <v>29</v>
      </c>
      <c r="K21"/>
    </row>
    <row r="22" spans="2:11">
      <c r="B22" s="39"/>
      <c r="C22" s="9">
        <v>2015</v>
      </c>
      <c r="D22" s="9">
        <v>988.9</v>
      </c>
      <c r="E22" s="38" t="s">
        <v>30</v>
      </c>
      <c r="K22"/>
    </row>
    <row r="23" spans="2:11">
      <c r="B23" s="40"/>
      <c r="C23" s="9">
        <v>2016</v>
      </c>
      <c r="D23" s="9">
        <v>1175.5</v>
      </c>
      <c r="E23" s="38" t="s">
        <v>31</v>
      </c>
      <c r="K23"/>
    </row>
    <row r="24" spans="2:11" ht="42" customHeight="1">
      <c r="B24" s="44" t="s">
        <v>32</v>
      </c>
      <c r="C24" s="44"/>
      <c r="D24" s="44"/>
      <c r="E24" s="44"/>
    </row>
    <row r="25" spans="2:11">
      <c r="C25" s="42"/>
      <c r="D25" s="45"/>
      <c r="E25" s="42"/>
    </row>
    <row r="26" spans="2:11">
      <c r="C26" s="46"/>
      <c r="D26" s="46"/>
      <c r="E26" s="46"/>
    </row>
    <row r="27" spans="2:11">
      <c r="B27" s="46"/>
      <c r="C27" s="46"/>
      <c r="D27" s="46"/>
      <c r="E27" s="46"/>
    </row>
    <row r="28" spans="2:11">
      <c r="F28" s="47"/>
    </row>
    <row r="42" spans="2:11" ht="13.5" customHeight="1">
      <c r="B42" s="48"/>
      <c r="H42"/>
      <c r="I42"/>
      <c r="J42"/>
      <c r="K42"/>
    </row>
    <row r="43" spans="2:11" ht="14.25" customHeight="1">
      <c r="H43"/>
      <c r="I43"/>
      <c r="J43"/>
      <c r="K43"/>
    </row>
    <row r="44" spans="2:11" ht="13.5" customHeight="1">
      <c r="B44" s="49"/>
      <c r="C44" s="49"/>
      <c r="D44" s="49"/>
      <c r="E44" s="49"/>
      <c r="F44" s="50"/>
      <c r="G44" s="50"/>
      <c r="H44"/>
      <c r="I44"/>
      <c r="J44"/>
      <c r="K44"/>
    </row>
    <row r="46" spans="2:11">
      <c r="B46" s="45"/>
      <c r="C46" s="45"/>
      <c r="D46" s="45"/>
      <c r="E46" s="45"/>
      <c r="F46" s="45"/>
      <c r="H46"/>
      <c r="I46"/>
      <c r="J46"/>
      <c r="K46"/>
    </row>
  </sheetData>
  <mergeCells count="11">
    <mergeCell ref="B18:B23"/>
    <mergeCell ref="B24:E24"/>
    <mergeCell ref="C26:E26"/>
    <mergeCell ref="B27:E27"/>
    <mergeCell ref="B44:E44"/>
    <mergeCell ref="B2:E2"/>
    <mergeCell ref="B4:B5"/>
    <mergeCell ref="C4:C5"/>
    <mergeCell ref="D4:E4"/>
    <mergeCell ref="B6:B11"/>
    <mergeCell ref="B12:B17"/>
  </mergeCells>
  <printOptions horizontalCentered="1" verticalCentered="1"/>
  <pageMargins left="0.19685039370078741" right="0.39370078740157483" top="0.78740157480314965" bottom="0.59055118110236227" header="0.39370078740157483" footer="0.19685039370078741"/>
  <pageSetup paperSize="9" orientation="portrait" horizontalDpi="300" verticalDpi="300" r:id="rId1"/>
  <headerFooter>
    <oddFooter>&amp;C&amp;"-,غامق"4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44"/>
  <sheetViews>
    <sheetView rightToLeft="1" topLeftCell="A4" workbookViewId="0">
      <selection activeCell="A10" sqref="A10:H19"/>
    </sheetView>
  </sheetViews>
  <sheetFormatPr defaultRowHeight="15"/>
  <cols>
    <col min="1" max="2" width="8" style="74" customWidth="1"/>
    <col min="3" max="3" width="10.28515625" style="74" customWidth="1"/>
    <col min="4" max="4" width="9.85546875" style="74" customWidth="1"/>
    <col min="5" max="5" width="10.42578125" style="74" customWidth="1"/>
    <col min="6" max="6" width="10.85546875" style="74" customWidth="1"/>
    <col min="7" max="7" width="10.140625" style="74" customWidth="1"/>
    <col min="8" max="8" width="12" style="74" customWidth="1"/>
    <col min="9" max="9" width="9.140625" style="60"/>
  </cols>
  <sheetData>
    <row r="8" spans="1:9" s="52" customFormat="1" ht="30.75" customHeight="1">
      <c r="A8" s="24" t="s">
        <v>33</v>
      </c>
      <c r="B8" s="24"/>
      <c r="C8" s="24"/>
      <c r="D8" s="24"/>
      <c r="E8" s="24"/>
      <c r="F8" s="24"/>
      <c r="G8" s="24"/>
      <c r="H8" s="24"/>
      <c r="I8" s="51"/>
    </row>
    <row r="9" spans="1:9" s="52" customFormat="1" ht="23.25" customHeight="1">
      <c r="A9" s="53" t="s">
        <v>17</v>
      </c>
      <c r="B9" s="53"/>
      <c r="C9" s="54"/>
      <c r="D9" s="54"/>
      <c r="E9" s="54"/>
      <c r="F9" s="54"/>
      <c r="G9" s="54"/>
      <c r="H9" s="54"/>
      <c r="I9" s="51"/>
    </row>
    <row r="10" spans="1:9" ht="26.25" customHeight="1">
      <c r="A10" s="55" t="s">
        <v>34</v>
      </c>
      <c r="B10" s="56" t="s">
        <v>35</v>
      </c>
      <c r="C10" s="57"/>
      <c r="D10" s="57"/>
      <c r="E10" s="58"/>
      <c r="F10" s="59" t="s">
        <v>36</v>
      </c>
      <c r="G10" s="56" t="s">
        <v>37</v>
      </c>
      <c r="H10" s="57"/>
    </row>
    <row r="11" spans="1:9">
      <c r="A11" s="55"/>
      <c r="B11" s="61" t="s">
        <v>38</v>
      </c>
      <c r="C11" s="62"/>
      <c r="D11" s="62"/>
      <c r="E11" s="63"/>
      <c r="F11" s="64"/>
      <c r="G11" s="65" t="s">
        <v>39</v>
      </c>
      <c r="H11" s="66"/>
    </row>
    <row r="12" spans="1:9" ht="27" customHeight="1">
      <c r="A12" s="55"/>
      <c r="B12" s="67" t="s">
        <v>40</v>
      </c>
      <c r="C12" s="67" t="s">
        <v>2</v>
      </c>
      <c r="D12" s="67" t="s">
        <v>41</v>
      </c>
      <c r="E12" s="67" t="s">
        <v>42</v>
      </c>
      <c r="F12" s="68"/>
      <c r="G12" s="67" t="s">
        <v>40</v>
      </c>
      <c r="H12" s="69" t="s">
        <v>2</v>
      </c>
    </row>
    <row r="13" spans="1:9" ht="18" customHeight="1">
      <c r="A13" s="70" t="s">
        <v>43</v>
      </c>
      <c r="B13" s="9">
        <v>4671</v>
      </c>
      <c r="C13" s="9">
        <v>4671</v>
      </c>
      <c r="D13" s="9" t="s">
        <v>3</v>
      </c>
      <c r="E13" s="9" t="s">
        <v>3</v>
      </c>
      <c r="F13" s="9">
        <v>5857</v>
      </c>
      <c r="G13" s="10">
        <f>F13/B13*1000</f>
        <v>1253.9070862770286</v>
      </c>
      <c r="H13" s="71">
        <f>F13/C13*1000</f>
        <v>1253.9070862770286</v>
      </c>
    </row>
    <row r="14" spans="1:9" ht="18" customHeight="1">
      <c r="A14" s="70" t="s">
        <v>44</v>
      </c>
      <c r="B14" s="9">
        <v>87920</v>
      </c>
      <c r="C14" s="9">
        <v>84595</v>
      </c>
      <c r="D14" s="9">
        <v>3325</v>
      </c>
      <c r="E14" s="9" t="s">
        <v>3</v>
      </c>
      <c r="F14" s="9">
        <v>96922</v>
      </c>
      <c r="G14" s="10">
        <f>F14/B14*1000</f>
        <v>1102.3885350318471</v>
      </c>
      <c r="H14" s="71">
        <f>F14/C14*1000</f>
        <v>1145.7178320231692</v>
      </c>
    </row>
    <row r="15" spans="1:9" ht="18" customHeight="1">
      <c r="A15" s="70" t="s">
        <v>45</v>
      </c>
      <c r="B15" s="9">
        <v>58683</v>
      </c>
      <c r="C15" s="9">
        <v>58683</v>
      </c>
      <c r="D15" s="9" t="s">
        <v>3</v>
      </c>
      <c r="E15" s="9" t="s">
        <v>3</v>
      </c>
      <c r="F15" s="9">
        <v>76305</v>
      </c>
      <c r="G15" s="10">
        <v>1300.3</v>
      </c>
      <c r="H15" s="71">
        <v>1300.3</v>
      </c>
    </row>
    <row r="16" spans="1:9" ht="18" customHeight="1">
      <c r="A16" s="70" t="s">
        <v>46</v>
      </c>
      <c r="B16" s="9">
        <v>2240</v>
      </c>
      <c r="C16" s="9">
        <v>2240</v>
      </c>
      <c r="D16" s="9" t="s">
        <v>3</v>
      </c>
      <c r="E16" s="9" t="s">
        <v>3</v>
      </c>
      <c r="F16" s="9">
        <v>1724</v>
      </c>
      <c r="G16" s="10">
        <f>F16/B16*1000</f>
        <v>769.64285714285722</v>
      </c>
      <c r="H16" s="71">
        <f>F16/C16*1000</f>
        <v>769.64285714285722</v>
      </c>
    </row>
    <row r="17" spans="1:8" ht="18" customHeight="1">
      <c r="A17" s="70" t="s">
        <v>47</v>
      </c>
      <c r="B17" s="9">
        <v>532</v>
      </c>
      <c r="C17" s="9">
        <v>532</v>
      </c>
      <c r="D17" s="9" t="s">
        <v>3</v>
      </c>
      <c r="E17" s="9" t="s">
        <v>3</v>
      </c>
      <c r="F17" s="9">
        <v>395</v>
      </c>
      <c r="G17" s="10">
        <f>F17/B17*1000</f>
        <v>742.48120300751873</v>
      </c>
      <c r="H17" s="71">
        <f>F17/C17*1000</f>
        <v>742.48120300751873</v>
      </c>
    </row>
    <row r="18" spans="1:8" ht="18" customHeight="1">
      <c r="A18" s="70" t="s">
        <v>48</v>
      </c>
      <c r="B18" s="9">
        <v>201</v>
      </c>
      <c r="C18" s="9">
        <v>201</v>
      </c>
      <c r="D18" s="9" t="s">
        <v>3</v>
      </c>
      <c r="E18" s="9" t="s">
        <v>3</v>
      </c>
      <c r="F18" s="9">
        <v>117</v>
      </c>
      <c r="G18" s="10">
        <f>F18/B18*1000</f>
        <v>582.08955223880594</v>
      </c>
      <c r="H18" s="71">
        <f>F18/C18*1000</f>
        <v>582.08955223880594</v>
      </c>
    </row>
    <row r="19" spans="1:8" ht="18" customHeight="1">
      <c r="A19" s="70" t="s">
        <v>49</v>
      </c>
      <c r="B19" s="9">
        <f>SUM(B13:B18)</f>
        <v>154247</v>
      </c>
      <c r="C19" s="9">
        <f>SUM(C13:C18)</f>
        <v>150922</v>
      </c>
      <c r="D19" s="9">
        <f>SUM(D13:D18)</f>
        <v>3325</v>
      </c>
      <c r="E19" s="9" t="s">
        <v>3</v>
      </c>
      <c r="F19" s="9">
        <f>SUM(F13:F18)</f>
        <v>181320</v>
      </c>
      <c r="G19" s="10">
        <f>F19/B19*1000</f>
        <v>1175.517189961555</v>
      </c>
      <c r="H19" s="71">
        <f>F19/C19*1000</f>
        <v>1201.4153006188628</v>
      </c>
    </row>
    <row r="20" spans="1:8" ht="14.25" customHeight="1">
      <c r="A20" s="72"/>
      <c r="B20" s="42"/>
      <c r="C20" s="42"/>
      <c r="D20" s="42"/>
      <c r="E20" s="42"/>
      <c r="F20" s="42"/>
      <c r="G20" s="43"/>
      <c r="H20" s="43"/>
    </row>
    <row r="21" spans="1:8" ht="14.25" customHeight="1">
      <c r="A21" s="72"/>
      <c r="B21" s="42"/>
      <c r="C21" s="42"/>
      <c r="D21" s="42"/>
      <c r="E21" s="42"/>
      <c r="F21" s="42"/>
      <c r="G21" s="43"/>
      <c r="H21" s="43"/>
    </row>
    <row r="22" spans="1:8" ht="14.25" customHeight="1">
      <c r="A22" s="72"/>
      <c r="B22" s="42"/>
      <c r="C22" s="42"/>
      <c r="D22" s="42"/>
      <c r="E22" s="42"/>
      <c r="F22" s="42"/>
      <c r="G22" s="43"/>
      <c r="H22" s="43"/>
    </row>
    <row r="23" spans="1:8" ht="14.25" customHeight="1">
      <c r="A23" s="72"/>
      <c r="B23" s="42"/>
      <c r="C23" s="42"/>
      <c r="D23" s="42"/>
      <c r="E23" s="42"/>
      <c r="F23" s="42"/>
      <c r="G23" s="43"/>
      <c r="H23" s="43"/>
    </row>
    <row r="24" spans="1:8">
      <c r="A24" s="48"/>
      <c r="B24" s="48"/>
      <c r="C24" s="48"/>
      <c r="D24" s="48"/>
      <c r="E24" s="73"/>
      <c r="F24" s="48"/>
      <c r="G24" s="48"/>
      <c r="H24" s="73"/>
    </row>
    <row r="25" spans="1:8">
      <c r="A25" s="48"/>
    </row>
    <row r="26" spans="1:8">
      <c r="A26" s="48"/>
    </row>
    <row r="27" spans="1:8">
      <c r="A27"/>
    </row>
    <row r="28" spans="1:8">
      <c r="A28"/>
    </row>
    <row r="29" spans="1:8">
      <c r="A29"/>
    </row>
    <row r="30" spans="1:8">
      <c r="A30"/>
    </row>
    <row r="31" spans="1:8">
      <c r="A31"/>
    </row>
    <row r="32" spans="1:8">
      <c r="A32"/>
    </row>
    <row r="33" spans="1:8">
      <c r="A33"/>
    </row>
    <row r="34" spans="1:8">
      <c r="A34"/>
    </row>
    <row r="35" spans="1:8">
      <c r="A35"/>
    </row>
    <row r="36" spans="1:8">
      <c r="A36"/>
    </row>
    <row r="37" spans="1:8">
      <c r="A37"/>
    </row>
    <row r="38" spans="1:8">
      <c r="A38"/>
    </row>
    <row r="39" spans="1:8">
      <c r="A39"/>
    </row>
    <row r="40" spans="1:8">
      <c r="A40"/>
    </row>
    <row r="41" spans="1:8">
      <c r="A41"/>
      <c r="B41" s="46"/>
      <c r="C41" s="46"/>
      <c r="D41" s="46"/>
      <c r="E41" s="46"/>
      <c r="F41" s="46"/>
      <c r="G41" s="46"/>
      <c r="H41" s="46"/>
    </row>
    <row r="42" spans="1:8">
      <c r="A42"/>
    </row>
    <row r="43" spans="1:8">
      <c r="A43"/>
    </row>
    <row r="44" spans="1:8">
      <c r="A44"/>
      <c r="B44" s="49"/>
      <c r="C44" s="49"/>
      <c r="D44" s="49"/>
      <c r="E44" s="49"/>
      <c r="F44" s="49"/>
      <c r="G44" s="49"/>
      <c r="H44" s="49"/>
    </row>
  </sheetData>
  <mergeCells count="10">
    <mergeCell ref="B41:H41"/>
    <mergeCell ref="B44:H44"/>
    <mergeCell ref="A8:H8"/>
    <mergeCell ref="A9:B9"/>
    <mergeCell ref="A10:A12"/>
    <mergeCell ref="B10:E10"/>
    <mergeCell ref="F10:F12"/>
    <mergeCell ref="G10:H10"/>
    <mergeCell ref="B11:E11"/>
    <mergeCell ref="G11:H11"/>
  </mergeCells>
  <printOptions horizontalCentered="1" verticalCentered="1"/>
  <pageMargins left="0" right="0.39370078740157499" top="0.78740157480314998" bottom="0.59055118110236204" header="0.31496062992126" footer="0.196850393700787"/>
  <pageSetup paperSize="9" orientation="portrait" horizontalDpi="300" verticalDpi="300" r:id="rId1"/>
  <headerFooter>
    <oddFooter xml:space="preserve">&amp;C7&amp;R&amp;"Arial,Regular"&amp;10     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rightToLeft="1" workbookViewId="0">
      <selection activeCell="A8" sqref="A8:F10"/>
    </sheetView>
  </sheetViews>
  <sheetFormatPr defaultRowHeight="15"/>
  <cols>
    <col min="1" max="1" width="11.28515625" style="27" customWidth="1"/>
    <col min="2" max="2" width="9.85546875" style="27" customWidth="1"/>
    <col min="3" max="3" width="9.42578125" style="27" customWidth="1"/>
    <col min="4" max="4" width="13.140625" style="27" customWidth="1"/>
    <col min="5" max="5" width="10.5703125" style="27" customWidth="1"/>
    <col min="6" max="6" width="7" style="27" customWidth="1"/>
    <col min="7" max="7" width="11.140625" style="27" customWidth="1"/>
    <col min="8" max="10" width="9.140625" style="27"/>
  </cols>
  <sheetData>
    <row r="1" spans="1:10" ht="19.5" customHeight="1"/>
    <row r="2" spans="1:10" ht="19.5" customHeight="1"/>
    <row r="3" spans="1:10" ht="19.5" customHeight="1"/>
    <row r="4" spans="1:10" ht="19.5" customHeight="1"/>
    <row r="5" spans="1:10" ht="30.75" customHeight="1">
      <c r="A5" s="24" t="s">
        <v>50</v>
      </c>
      <c r="B5" s="24"/>
      <c r="C5" s="24"/>
      <c r="D5" s="24"/>
      <c r="E5" s="24"/>
      <c r="F5" s="24"/>
      <c r="G5" s="25"/>
      <c r="H5" s="25"/>
      <c r="I5" s="75"/>
      <c r="J5" s="75"/>
    </row>
    <row r="6" spans="1:10" ht="7.5" customHeight="1">
      <c r="A6" s="28"/>
      <c r="B6" s="28"/>
      <c r="C6" s="28"/>
      <c r="D6" s="28"/>
      <c r="E6" s="28"/>
      <c r="F6" s="28"/>
      <c r="G6" s="28"/>
      <c r="H6" s="28"/>
    </row>
    <row r="7" spans="1:10" ht="15.75" customHeight="1">
      <c r="A7" s="76"/>
      <c r="B7" s="76"/>
      <c r="G7" s="77"/>
    </row>
    <row r="8" spans="1:10" ht="17.25" customHeight="1">
      <c r="A8" s="78" t="s">
        <v>51</v>
      </c>
      <c r="B8" s="30" t="s">
        <v>2</v>
      </c>
      <c r="C8" s="30"/>
      <c r="D8" s="35" t="s">
        <v>52</v>
      </c>
      <c r="E8" s="79" t="s">
        <v>53</v>
      </c>
      <c r="F8" s="80"/>
      <c r="G8" s="81"/>
    </row>
    <row r="9" spans="1:10" ht="17.25" customHeight="1">
      <c r="A9" s="78"/>
      <c r="B9" s="34" t="s">
        <v>38</v>
      </c>
      <c r="C9" s="34"/>
      <c r="D9" s="82" t="s">
        <v>54</v>
      </c>
      <c r="E9" s="83" t="s">
        <v>55</v>
      </c>
      <c r="F9" s="84"/>
    </row>
    <row r="10" spans="1:10" ht="21.75" customHeight="1">
      <c r="A10" s="85" t="s">
        <v>0</v>
      </c>
      <c r="B10" s="86">
        <v>150922</v>
      </c>
      <c r="C10" s="86"/>
      <c r="D10" s="87">
        <f>E10*1000/B10</f>
        <v>2552.8816209697725</v>
      </c>
      <c r="E10" s="86">
        <v>385286</v>
      </c>
      <c r="F10" s="88"/>
    </row>
    <row r="17" spans="11:11" ht="34.5" customHeight="1"/>
    <row r="18" spans="11:11" ht="33" customHeight="1"/>
    <row r="19" spans="11:11" ht="19.5" customHeight="1"/>
    <row r="20" spans="11:11" ht="25.5" customHeight="1"/>
    <row r="21" spans="11:11" ht="25.5" customHeight="1"/>
    <row r="22" spans="11:11" ht="30" customHeight="1">
      <c r="K22" t="s">
        <v>17</v>
      </c>
    </row>
  </sheetData>
  <mergeCells count="9">
    <mergeCell ref="B10:C10"/>
    <mergeCell ref="E10:F10"/>
    <mergeCell ref="A5:F5"/>
    <mergeCell ref="A7:B7"/>
    <mergeCell ref="A8:A9"/>
    <mergeCell ref="B8:C8"/>
    <mergeCell ref="E8:F8"/>
    <mergeCell ref="B9:C9"/>
    <mergeCell ref="E9:F9"/>
  </mergeCells>
  <printOptions horizontalCentered="1"/>
  <pageMargins left="0.78740157480314965" right="0.78740157480314965" top="0.78740157480314965" bottom="0.39370078740157483" header="0.31496062992125984" footer="0.19685039370078741"/>
  <pageSetup paperSize="9" orientation="portrait" horizontalDpi="300" verticalDpi="300" r:id="rId1"/>
  <headerFooter>
    <oddFooter>&amp;C     10&amp;R&amp;"Arial,Regular"&amp;10    ا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rightToLeft="1" tabSelected="1" workbookViewId="0">
      <selection activeCell="A4" sqref="A4:H10"/>
    </sheetView>
  </sheetViews>
  <sheetFormatPr defaultRowHeight="15"/>
  <cols>
    <col min="1" max="1" width="7.5703125" customWidth="1"/>
    <col min="5" max="5" width="10.42578125" customWidth="1"/>
    <col min="6" max="6" width="9.85546875" customWidth="1"/>
    <col min="7" max="7" width="8.28515625" customWidth="1"/>
    <col min="8" max="8" width="10.140625" customWidth="1"/>
  </cols>
  <sheetData>
    <row r="1" spans="1:8" ht="32.25" customHeight="1"/>
    <row r="2" spans="1:8" ht="31.5" customHeight="1">
      <c r="A2" s="24" t="s">
        <v>56</v>
      </c>
      <c r="B2" s="24"/>
      <c r="C2" s="24"/>
      <c r="D2" s="24"/>
      <c r="E2" s="24"/>
      <c r="F2" s="24"/>
      <c r="G2" s="24"/>
      <c r="H2" s="24"/>
    </row>
    <row r="3" spans="1:8" ht="24" customHeight="1">
      <c r="A3" s="53" t="s">
        <v>17</v>
      </c>
      <c r="B3" s="53"/>
      <c r="C3" s="54"/>
      <c r="D3" s="54"/>
      <c r="E3" s="54"/>
      <c r="F3" s="54"/>
      <c r="G3" s="54"/>
      <c r="H3" s="89"/>
    </row>
    <row r="4" spans="1:8" ht="24" customHeight="1">
      <c r="A4" s="90" t="s">
        <v>34</v>
      </c>
      <c r="B4" s="91" t="s">
        <v>35</v>
      </c>
      <c r="C4" s="92"/>
      <c r="D4" s="92"/>
      <c r="E4" s="90"/>
      <c r="F4" s="93" t="s">
        <v>36</v>
      </c>
      <c r="G4" s="91" t="s">
        <v>37</v>
      </c>
      <c r="H4" s="92"/>
    </row>
    <row r="5" spans="1:8" ht="18.75" customHeight="1">
      <c r="A5" s="94"/>
      <c r="B5" s="95" t="s">
        <v>38</v>
      </c>
      <c r="C5" s="96"/>
      <c r="D5" s="96"/>
      <c r="E5" s="97"/>
      <c r="F5" s="98"/>
      <c r="G5" s="99" t="s">
        <v>39</v>
      </c>
      <c r="H5" s="100"/>
    </row>
    <row r="6" spans="1:8" ht="28.5" customHeight="1">
      <c r="A6" s="94"/>
      <c r="B6" s="101" t="s">
        <v>40</v>
      </c>
      <c r="C6" s="101" t="s">
        <v>2</v>
      </c>
      <c r="D6" s="101" t="s">
        <v>41</v>
      </c>
      <c r="E6" s="101" t="s">
        <v>42</v>
      </c>
      <c r="F6" s="102"/>
      <c r="G6" s="101" t="s">
        <v>40</v>
      </c>
      <c r="H6" s="103" t="s">
        <v>2</v>
      </c>
    </row>
    <row r="7" spans="1:8">
      <c r="A7" s="104" t="s">
        <v>57</v>
      </c>
      <c r="B7" s="9">
        <v>2058</v>
      </c>
      <c r="C7" s="9">
        <v>2058</v>
      </c>
      <c r="D7" s="9" t="s">
        <v>3</v>
      </c>
      <c r="E7" s="9" t="s">
        <v>3</v>
      </c>
      <c r="F7" s="9">
        <v>906</v>
      </c>
      <c r="G7" s="10">
        <f>F7/B7*1000</f>
        <v>440.23323615160348</v>
      </c>
      <c r="H7" s="71">
        <f>F7/C7*1000</f>
        <v>440.23323615160348</v>
      </c>
    </row>
    <row r="8" spans="1:8">
      <c r="A8" s="104" t="s">
        <v>43</v>
      </c>
      <c r="B8" s="9">
        <v>15</v>
      </c>
      <c r="C8" s="9">
        <v>15</v>
      </c>
      <c r="D8" s="9" t="s">
        <v>3</v>
      </c>
      <c r="E8" s="9" t="s">
        <v>3</v>
      </c>
      <c r="F8" s="9">
        <v>5</v>
      </c>
      <c r="G8" s="10">
        <f>F8/B8*1000</f>
        <v>333.33333333333331</v>
      </c>
      <c r="H8" s="71">
        <f>F8/C8*1000</f>
        <v>333.33333333333331</v>
      </c>
    </row>
    <row r="9" spans="1:8">
      <c r="A9" s="104" t="s">
        <v>58</v>
      </c>
      <c r="B9" s="9">
        <v>7</v>
      </c>
      <c r="C9" s="9">
        <v>7</v>
      </c>
      <c r="D9" s="9" t="s">
        <v>3</v>
      </c>
      <c r="E9" s="9" t="s">
        <v>3</v>
      </c>
      <c r="F9" s="9">
        <v>3</v>
      </c>
      <c r="G9" s="10">
        <f>F9/B9*1000</f>
        <v>428.57142857142856</v>
      </c>
      <c r="H9" s="71">
        <f>F9/C9*1000</f>
        <v>428.57142857142856</v>
      </c>
    </row>
    <row r="10" spans="1:8">
      <c r="A10" s="70" t="s">
        <v>49</v>
      </c>
      <c r="B10" s="9">
        <f>SUM(B7:B9)</f>
        <v>2080</v>
      </c>
      <c r="C10" s="9">
        <f>SUM(C7:C9)</f>
        <v>2080</v>
      </c>
      <c r="D10" s="9" t="s">
        <v>3</v>
      </c>
      <c r="E10" s="9" t="s">
        <v>3</v>
      </c>
      <c r="F10" s="9">
        <f>SUM(F7:F9)</f>
        <v>914</v>
      </c>
      <c r="G10" s="10">
        <f>F10/B10*1000</f>
        <v>439.42307692307691</v>
      </c>
      <c r="H10" s="71">
        <f>F10/C10*1000</f>
        <v>439.42307692307691</v>
      </c>
    </row>
    <row r="11" spans="1:8">
      <c r="A11" s="105" t="s">
        <v>59</v>
      </c>
      <c r="B11" s="105"/>
      <c r="C11" s="105"/>
      <c r="D11" s="105"/>
      <c r="E11" s="105"/>
      <c r="F11" s="105"/>
      <c r="G11" s="105"/>
      <c r="H11" s="105"/>
    </row>
    <row r="13" spans="1:8">
      <c r="B13" s="46"/>
      <c r="C13" s="46"/>
      <c r="D13" s="46"/>
      <c r="E13" s="46"/>
      <c r="F13" s="46"/>
      <c r="G13" s="46"/>
      <c r="H13" s="46"/>
    </row>
    <row r="14" spans="1:8">
      <c r="B14" s="46"/>
      <c r="C14" s="46"/>
      <c r="D14" s="46"/>
      <c r="E14" s="46"/>
      <c r="F14" s="46"/>
      <c r="G14" s="46"/>
      <c r="H14" s="46"/>
    </row>
    <row r="15" spans="1:8">
      <c r="H15" s="106"/>
    </row>
    <row r="29" spans="2:9">
      <c r="B29" s="46"/>
      <c r="C29" s="46"/>
      <c r="D29" s="46"/>
      <c r="E29" s="46"/>
      <c r="F29" s="46"/>
      <c r="G29" s="46"/>
      <c r="H29" s="46"/>
      <c r="I29" s="73"/>
    </row>
    <row r="30" spans="2:9" ht="17.25" customHeight="1">
      <c r="B30" s="46"/>
      <c r="C30" s="46"/>
      <c r="D30" s="46"/>
      <c r="E30" s="46"/>
      <c r="F30" s="46"/>
      <c r="G30" s="46"/>
      <c r="H30" s="46"/>
    </row>
    <row r="31" spans="2:9" ht="8.25" customHeight="1">
      <c r="B31" s="107"/>
      <c r="C31" s="107"/>
      <c r="D31" s="107"/>
      <c r="E31" s="107"/>
      <c r="F31" s="107"/>
      <c r="G31" s="107"/>
      <c r="H31" s="107"/>
    </row>
  </sheetData>
  <mergeCells count="13">
    <mergeCell ref="A11:H11"/>
    <mergeCell ref="B13:H13"/>
    <mergeCell ref="B14:H14"/>
    <mergeCell ref="B29:H29"/>
    <mergeCell ref="B30:H30"/>
    <mergeCell ref="A2:H2"/>
    <mergeCell ref="A3:B3"/>
    <mergeCell ref="A4:A6"/>
    <mergeCell ref="B4:E4"/>
    <mergeCell ref="F4:F6"/>
    <mergeCell ref="G4:H4"/>
    <mergeCell ref="B5:E5"/>
    <mergeCell ref="G5:H5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headerFooter>
    <oddHeader>&amp;C</oddHeader>
    <oddFooter>&amp;C11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جدول (1)</vt:lpstr>
      <vt:lpstr>جدول (2) </vt:lpstr>
      <vt:lpstr>جدول (3)</vt:lpstr>
      <vt:lpstr>جدول (4)</vt:lpstr>
      <vt:lpstr>جدول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Zeina Abdalla</dc:creator>
  <cp:lastModifiedBy>Nadia Salam</cp:lastModifiedBy>
  <cp:lastPrinted>2017-03-05T07:48:05Z</cp:lastPrinted>
  <dcterms:created xsi:type="dcterms:W3CDTF">2011-12-25T11:14:54Z</dcterms:created>
  <dcterms:modified xsi:type="dcterms:W3CDTF">2018-04-02T05:48:45Z</dcterms:modified>
</cp:coreProperties>
</file>